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rkovic\Downloads\LP\"/>
    </mc:Choice>
  </mc:AlternateContent>
  <xr:revisionPtr revIDLastSave="0" documentId="13_ncr:1_{684289F7-4458-492B-B080-C13715F900F7}" xr6:coauthVersionLast="43" xr6:coauthVersionMax="43" xr10:uidLastSave="{00000000-0000-0000-0000-000000000000}"/>
  <bookViews>
    <workbookView xWindow="10710" yWindow="1170" windowWidth="17370" windowHeight="13485" xr2:uid="{00000000-000D-0000-FFFF-FFFF00000000}"/>
  </bookViews>
  <sheets>
    <sheet name="Balances &amp; Cash Flow" sheetId="1" r:id="rId1"/>
    <sheet name="Transactions" sheetId="1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B8" i="1"/>
  <c r="C8" i="1" l="1"/>
  <c r="B9" i="1" s="1"/>
  <c r="B10" i="1" l="1"/>
  <c r="D8" i="1"/>
  <c r="C10" i="1" s="1"/>
  <c r="C9" i="1" l="1"/>
  <c r="E8" i="1"/>
  <c r="D10" i="1" s="1"/>
  <c r="F8" i="1"/>
  <c r="E9" i="1" l="1"/>
  <c r="D9" i="1"/>
  <c r="E10" i="1"/>
</calcChain>
</file>

<file path=xl/sharedStrings.xml><?xml version="1.0" encoding="utf-8"?>
<sst xmlns="http://schemas.openxmlformats.org/spreadsheetml/2006/main" count="240" uniqueCount="98">
  <si>
    <t>Federal Account</t>
  </si>
  <si>
    <t>Leveling Fund</t>
  </si>
  <si>
    <t>Operations</t>
  </si>
  <si>
    <t>Anedot</t>
  </si>
  <si>
    <t>Total</t>
  </si>
  <si>
    <t>Increase/Decrease</t>
  </si>
  <si>
    <t>% Increase/Decrease</t>
  </si>
  <si>
    <t>Authorize.net</t>
  </si>
  <si>
    <t>Reporting Period:</t>
  </si>
  <si>
    <t>Expenses:</t>
  </si>
  <si>
    <t>Net Gain/Loss:</t>
  </si>
  <si>
    <t>Cash Flow</t>
  </si>
  <si>
    <t>Cash On Hand</t>
  </si>
  <si>
    <t>N/A</t>
  </si>
  <si>
    <t>Account QuickReport</t>
  </si>
  <si>
    <t>Date</t>
  </si>
  <si>
    <t>Transaction Type</t>
  </si>
  <si>
    <t>Num</t>
  </si>
  <si>
    <t>Name</t>
  </si>
  <si>
    <t>Memo/Description</t>
  </si>
  <si>
    <t>Amount</t>
  </si>
  <si>
    <t>Balance</t>
  </si>
  <si>
    <t>1000 Banking</t>
  </si>
  <si>
    <t xml:space="preserve">   1010 New Operations 3952</t>
  </si>
  <si>
    <t xml:space="preserve">   Beginning Balance</t>
  </si>
  <si>
    <t>Transfer</t>
  </si>
  <si>
    <t>Expense</t>
  </si>
  <si>
    <t>RingCentral</t>
  </si>
  <si>
    <t>Intuit</t>
  </si>
  <si>
    <t>MailChimp</t>
  </si>
  <si>
    <t>Nathan Wilson LLC</t>
  </si>
  <si>
    <t>Roam</t>
  </si>
  <si>
    <t>Authnet Gateway</t>
  </si>
  <si>
    <t>Life Store</t>
  </si>
  <si>
    <t xml:space="preserve">   1011 New Leveling Fund 3944</t>
  </si>
  <si>
    <t>BB&amp;T</t>
  </si>
  <si>
    <t xml:space="preserve">   1012 New Federal 3936</t>
  </si>
  <si>
    <t>Executive Director salary</t>
  </si>
  <si>
    <t>Deposit</t>
  </si>
  <si>
    <t xml:space="preserve"> </t>
  </si>
  <si>
    <t>4/8-5/12</t>
  </si>
  <si>
    <t>GA SOS Rebate:</t>
  </si>
  <si>
    <t>Refund to Candidates:</t>
  </si>
  <si>
    <t>Income:</t>
  </si>
  <si>
    <t>Libertarian Party of Georgia, Inc.</t>
  </si>
  <si>
    <t>April 8 - May 12, 2019</t>
  </si>
  <si>
    <t>04/08/2019</t>
  </si>
  <si>
    <t>04/09/2019</t>
  </si>
  <si>
    <t>04/11/2019</t>
  </si>
  <si>
    <t>04/12/2019</t>
  </si>
  <si>
    <t>04/15/2019</t>
  </si>
  <si>
    <t>04/16/2019</t>
  </si>
  <si>
    <t>04/17/2019</t>
  </si>
  <si>
    <t>The Law Office of Bryan L. Sells</t>
  </si>
  <si>
    <t>Ballot access lawsuit fees</t>
  </si>
  <si>
    <t>04/18/2019</t>
  </si>
  <si>
    <t>04/19/2019</t>
  </si>
  <si>
    <t>04/22/2019</t>
  </si>
  <si>
    <t>04/23/2019</t>
  </si>
  <si>
    <t>04/24/2019</t>
  </si>
  <si>
    <t>04/25/2019</t>
  </si>
  <si>
    <t>USPS</t>
  </si>
  <si>
    <t>PO box 6 month renewal</t>
  </si>
  <si>
    <t>04/26/2019</t>
  </si>
  <si>
    <t>QuickBooks</t>
  </si>
  <si>
    <t>Ryan Graham</t>
  </si>
  <si>
    <t>Ballot access lawsuit donation</t>
  </si>
  <si>
    <t>Richard James 85</t>
  </si>
  <si>
    <t>Ballot access lawsuit</t>
  </si>
  <si>
    <t>John Turpish</t>
  </si>
  <si>
    <t>General operations donation</t>
  </si>
  <si>
    <t>04/29/2019</t>
  </si>
  <si>
    <t>04/30/2019</t>
  </si>
  <si>
    <t>05/01/2019</t>
  </si>
  <si>
    <t>05/02/2019</t>
  </si>
  <si>
    <t>05/03/2019</t>
  </si>
  <si>
    <t>05/06/2019</t>
  </si>
  <si>
    <t>05/07/2019</t>
  </si>
  <si>
    <t>05/08/2019</t>
  </si>
  <si>
    <t>William Redpath 42956</t>
  </si>
  <si>
    <t>05/09/2019</t>
  </si>
  <si>
    <t>05/10/2019</t>
  </si>
  <si>
    <t>Steven Nekhaila</t>
  </si>
  <si>
    <t>GA SOS: Rebate of candidate qualifying fees</t>
  </si>
  <si>
    <t>Reimbursement of self-funded candidate filing fees rebated to state party by GA SOS</t>
  </si>
  <si>
    <t>Interest</t>
  </si>
  <si>
    <t>Donation to Levelling Fund</t>
  </si>
  <si>
    <t>Martin Cowen</t>
  </si>
  <si>
    <t>Georgia Secretary of State</t>
  </si>
  <si>
    <t>Libertarian National Committee, Inc.</t>
  </si>
  <si>
    <t>Transfer from affiliated national party committee for ballot access lawsuit</t>
  </si>
  <si>
    <t>Transfer to Federal Fund of  reimbursement of self-funded candidate filing fees rebated to state party by GA SOS, to be paid to Cowen for Congress c/o Martin Cowen</t>
  </si>
  <si>
    <t>Cowen for Congress c/o Martin Cowen</t>
  </si>
  <si>
    <t>Transfer from Levelling Fund of reimbursement of self-funded candidate filing fees rebated to state party by GA SOS, to be paid to Cowen for Congress c/o Martin Cowen</t>
  </si>
  <si>
    <t xml:space="preserve">   Total Net for 1010 New Operations 3952</t>
  </si>
  <si>
    <t xml:space="preserve">   Total Net for 1011 New Leveling Fund 3944</t>
  </si>
  <si>
    <t xml:space="preserve">   Total Net for 1012 New Federal 3936</t>
  </si>
  <si>
    <t>Total Net for 1000 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</si>
</sst>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#,##0.00\ _€"/>
    <numFmt numFmtId="166" formatCode="&quot;$&quot;* #,##0.00\ _€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5" xfId="0" applyNumberFormat="1" applyBorder="1"/>
    <xf numFmtId="164" fontId="0" fillId="0" borderId="5" xfId="0" applyNumberFormat="1" applyBorder="1"/>
    <xf numFmtId="0" fontId="0" fillId="0" borderId="6" xfId="0" applyBorder="1"/>
    <xf numFmtId="10" fontId="0" fillId="0" borderId="7" xfId="2" applyNumberFormat="1" applyFont="1" applyBorder="1"/>
    <xf numFmtId="0" fontId="0" fillId="0" borderId="5" xfId="0" applyBorder="1" applyAlignment="1">
      <alignment horizontal="right"/>
    </xf>
    <xf numFmtId="44" fontId="0" fillId="0" borderId="5" xfId="1" applyFont="1" applyBorder="1"/>
    <xf numFmtId="44" fontId="0" fillId="0" borderId="8" xfId="1" applyFont="1" applyBorder="1"/>
    <xf numFmtId="0" fontId="2" fillId="0" borderId="2" xfId="0" applyFont="1" applyBorder="1"/>
    <xf numFmtId="0" fontId="4" fillId="0" borderId="0" xfId="0" applyFont="1"/>
    <xf numFmtId="0" fontId="2" fillId="0" borderId="3" xfId="0" applyFont="1" applyBorder="1"/>
    <xf numFmtId="164" fontId="0" fillId="0" borderId="5" xfId="0" applyNumberFormat="1" applyBorder="1" applyAlignment="1">
      <alignment horizontal="right"/>
    </xf>
    <xf numFmtId="10" fontId="0" fillId="0" borderId="8" xfId="2" applyNumberFormat="1" applyFont="1" applyBorder="1" applyAlignment="1">
      <alignment horizontal="right"/>
    </xf>
    <xf numFmtId="0" fontId="7" fillId="0" borderId="9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5" fontId="9" fillId="0" borderId="0" xfId="0" applyNumberFormat="1" applyFont="1" applyAlignment="1">
      <alignment horizontal="right" wrapText="1"/>
    </xf>
    <xf numFmtId="166" fontId="8" fillId="0" borderId="10" xfId="0" applyNumberFormat="1" applyFont="1" applyBorder="1" applyAlignment="1">
      <alignment horizontal="right" wrapText="1"/>
    </xf>
    <xf numFmtId="0" fontId="0" fillId="0" borderId="0" xfId="0"/>
    <xf numFmtId="14" fontId="0" fillId="0" borderId="0" xfId="0" applyNumberFormat="1" applyBorder="1"/>
    <xf numFmtId="0" fontId="5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</cellXfs>
  <cellStyles count="4">
    <cellStyle name="Currency" xfId="1" builtinId="4"/>
    <cellStyle name="Normal" xfId="0" builtinId="0"/>
    <cellStyle name="Normal 2" xfId="3" xr:uid="{00000000-0005-0000-0000-00002F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5"/>
  <sheetViews>
    <sheetView tabSelected="1" zoomScaleNormal="100" workbookViewId="0">
      <selection activeCell="E16" sqref="E16"/>
    </sheetView>
  </sheetViews>
  <sheetFormatPr defaultRowHeight="15" x14ac:dyDescent="0.25"/>
  <cols>
    <col min="1" max="1" width="20.7109375" customWidth="1"/>
    <col min="2" max="2" width="16.28515625" customWidth="1"/>
    <col min="3" max="3" width="15" customWidth="1"/>
    <col min="4" max="4" width="15.140625" customWidth="1"/>
    <col min="5" max="5" width="15.5703125" customWidth="1"/>
    <col min="6" max="6" width="15.85546875" customWidth="1"/>
    <col min="7" max="7" width="15.42578125" customWidth="1"/>
    <col min="8" max="8" width="15.85546875" customWidth="1"/>
    <col min="9" max="9" width="16.5703125" customWidth="1"/>
    <col min="10" max="18" width="15.7109375" customWidth="1"/>
  </cols>
  <sheetData>
    <row r="1" spans="1:22" x14ac:dyDescent="0.25">
      <c r="A1" s="5" t="s">
        <v>12</v>
      </c>
      <c r="B1" s="16"/>
      <c r="C1" s="16"/>
      <c r="D1" s="16"/>
      <c r="F1" s="18"/>
      <c r="G1" s="6"/>
      <c r="H1" s="6"/>
      <c r="I1" s="6"/>
      <c r="J1" s="6"/>
      <c r="K1" s="6"/>
      <c r="L1" s="6"/>
      <c r="M1" s="6"/>
    </row>
    <row r="2" spans="1:22" x14ac:dyDescent="0.25">
      <c r="A2" s="8"/>
      <c r="B2" s="27">
        <v>43597</v>
      </c>
      <c r="C2" s="27">
        <v>43562</v>
      </c>
      <c r="D2" s="1">
        <v>43534</v>
      </c>
      <c r="E2" s="1">
        <v>43506</v>
      </c>
      <c r="F2" s="9">
        <v>43478</v>
      </c>
      <c r="G2" s="1"/>
      <c r="H2" s="1"/>
      <c r="I2" s="1"/>
      <c r="J2" s="1"/>
      <c r="K2" s="1"/>
      <c r="L2" s="1"/>
      <c r="M2" s="1"/>
      <c r="N2" s="1"/>
    </row>
    <row r="3" spans="1:22" x14ac:dyDescent="0.25">
      <c r="A3" s="8" t="s">
        <v>0</v>
      </c>
      <c r="B3" s="3">
        <v>1100</v>
      </c>
      <c r="C3" s="3">
        <v>100</v>
      </c>
      <c r="D3" s="3">
        <v>100</v>
      </c>
      <c r="E3" s="3">
        <v>100</v>
      </c>
      <c r="F3" s="10">
        <v>100</v>
      </c>
      <c r="G3" s="3"/>
      <c r="H3" s="3"/>
      <c r="I3" s="3"/>
      <c r="J3" s="3"/>
      <c r="K3" s="3"/>
      <c r="L3" s="3"/>
      <c r="M3" s="3"/>
      <c r="N3" s="3"/>
    </row>
    <row r="4" spans="1:22" x14ac:dyDescent="0.25">
      <c r="A4" s="8" t="s">
        <v>1</v>
      </c>
      <c r="B4" s="3">
        <v>14821.77</v>
      </c>
      <c r="C4" s="3">
        <v>490</v>
      </c>
      <c r="D4" s="3">
        <v>100</v>
      </c>
      <c r="E4" s="3">
        <v>20</v>
      </c>
      <c r="F4" s="10">
        <v>30</v>
      </c>
      <c r="G4" s="3"/>
      <c r="H4" s="3"/>
      <c r="I4" s="3"/>
      <c r="J4" s="3"/>
      <c r="K4" s="3"/>
      <c r="L4" s="3"/>
      <c r="M4" s="3"/>
      <c r="N4" s="3"/>
    </row>
    <row r="5" spans="1:22" x14ac:dyDescent="0.25">
      <c r="A5" s="8" t="s">
        <v>2</v>
      </c>
      <c r="B5" s="3">
        <v>10701.33</v>
      </c>
      <c r="C5" s="3">
        <v>2785.47</v>
      </c>
      <c r="D5" s="3">
        <v>3295.22</v>
      </c>
      <c r="E5" s="3">
        <v>3677.37</v>
      </c>
      <c r="F5" s="10">
        <v>3195.27</v>
      </c>
      <c r="G5" s="3"/>
      <c r="H5" s="3"/>
      <c r="I5" s="3"/>
      <c r="J5" s="3"/>
      <c r="K5" s="3"/>
      <c r="L5" s="3"/>
      <c r="M5" s="3"/>
      <c r="N5" s="3"/>
    </row>
    <row r="6" spans="1:22" x14ac:dyDescent="0.25">
      <c r="A6" s="8" t="s">
        <v>3</v>
      </c>
      <c r="B6" s="3">
        <v>35</v>
      </c>
      <c r="C6" s="3">
        <v>0</v>
      </c>
      <c r="D6" s="3">
        <v>35</v>
      </c>
      <c r="E6" s="3">
        <v>35</v>
      </c>
      <c r="F6" s="10">
        <v>56.81</v>
      </c>
      <c r="G6" s="3"/>
      <c r="H6" s="3"/>
      <c r="I6" s="3"/>
      <c r="J6" s="3"/>
      <c r="K6" s="3"/>
      <c r="L6" s="3"/>
      <c r="M6" s="3"/>
      <c r="N6" s="3"/>
    </row>
    <row r="7" spans="1:22" x14ac:dyDescent="0.25">
      <c r="A7" s="8" t="s">
        <v>7</v>
      </c>
      <c r="B7" s="3">
        <v>452.97</v>
      </c>
      <c r="C7" s="3">
        <v>34</v>
      </c>
      <c r="D7" s="3">
        <v>443.2</v>
      </c>
      <c r="E7" s="3">
        <v>13.2</v>
      </c>
      <c r="F7" s="10">
        <v>33</v>
      </c>
      <c r="G7" s="3"/>
      <c r="H7" s="3"/>
      <c r="I7" s="3"/>
      <c r="J7" s="3"/>
      <c r="K7" s="3"/>
      <c r="L7" s="3"/>
      <c r="M7" s="3"/>
      <c r="N7" s="3"/>
    </row>
    <row r="8" spans="1:22" x14ac:dyDescent="0.25">
      <c r="A8" s="8" t="s">
        <v>4</v>
      </c>
      <c r="B8" s="3">
        <f t="shared" ref="B8" si="0">SUM(B3:B7)</f>
        <v>27111.07</v>
      </c>
      <c r="C8" s="3">
        <f t="shared" ref="C8:D8" si="1">SUM(C3:C7)</f>
        <v>3409.47</v>
      </c>
      <c r="D8" s="3">
        <f t="shared" si="1"/>
        <v>3973.4199999999996</v>
      </c>
      <c r="E8" s="3">
        <f t="shared" ref="E8:F8" si="2">SUM(E3:E7)</f>
        <v>3845.5699999999997</v>
      </c>
      <c r="F8" s="10">
        <f t="shared" si="2"/>
        <v>3415.08</v>
      </c>
      <c r="G8" s="3"/>
      <c r="H8" s="3"/>
      <c r="I8" s="3"/>
      <c r="J8" s="3"/>
      <c r="K8" s="3"/>
      <c r="L8" s="3"/>
      <c r="M8" s="3"/>
      <c r="N8" s="3"/>
    </row>
    <row r="9" spans="1:22" x14ac:dyDescent="0.25">
      <c r="A9" s="8" t="s">
        <v>5</v>
      </c>
      <c r="B9" s="3">
        <f>B8-C8</f>
        <v>23701.599999999999</v>
      </c>
      <c r="C9" s="3">
        <f>C8-D8</f>
        <v>-563.94999999999982</v>
      </c>
      <c r="D9" s="3">
        <f>D8-E8</f>
        <v>127.84999999999991</v>
      </c>
      <c r="E9" s="3">
        <f>E8-F8</f>
        <v>430.48999999999978</v>
      </c>
      <c r="F9" s="19" t="s">
        <v>13</v>
      </c>
      <c r="G9" s="3"/>
      <c r="H9" s="3"/>
      <c r="I9" s="3"/>
      <c r="J9" s="3"/>
      <c r="K9" s="3"/>
      <c r="L9" s="3"/>
      <c r="M9" s="3"/>
      <c r="N9" s="3"/>
    </row>
    <row r="10" spans="1:22" ht="15.75" thickBot="1" x14ac:dyDescent="0.3">
      <c r="A10" s="11" t="s">
        <v>6</v>
      </c>
      <c r="B10" s="12">
        <f>(B8-C8)/C8</f>
        <v>6.9516963047042504</v>
      </c>
      <c r="C10" s="12">
        <f>(C8-D8)/D8</f>
        <v>-0.14193062902990367</v>
      </c>
      <c r="D10" s="12">
        <f>(D8-E8)/E8</f>
        <v>3.3246046749896611E-2</v>
      </c>
      <c r="E10" s="12">
        <f>(E8-F8)/F8</f>
        <v>0.12605561216721126</v>
      </c>
      <c r="F10" s="20" t="s">
        <v>13</v>
      </c>
      <c r="G10" s="4"/>
      <c r="H10" s="4"/>
      <c r="I10" s="4"/>
      <c r="J10" s="4"/>
      <c r="K10" s="4"/>
      <c r="L10" s="4"/>
      <c r="M10" s="4"/>
      <c r="N10" s="4"/>
    </row>
    <row r="12" spans="1:22" ht="15.75" thickBot="1" x14ac:dyDescent="0.3">
      <c r="O12" s="3"/>
    </row>
    <row r="13" spans="1:22" x14ac:dyDescent="0.25">
      <c r="A13" s="5" t="s">
        <v>11</v>
      </c>
      <c r="B13" s="7"/>
      <c r="D13" t="s">
        <v>39</v>
      </c>
    </row>
    <row r="14" spans="1:22" x14ac:dyDescent="0.25">
      <c r="A14" s="8" t="s">
        <v>8</v>
      </c>
      <c r="B14" s="13" t="s">
        <v>40</v>
      </c>
      <c r="T14" s="2"/>
      <c r="V14" s="3"/>
    </row>
    <row r="15" spans="1:22" x14ac:dyDescent="0.25">
      <c r="A15" s="8" t="s">
        <v>43</v>
      </c>
      <c r="B15" s="14">
        <v>12367.04</v>
      </c>
      <c r="T15" s="2"/>
      <c r="V15" s="3"/>
    </row>
    <row r="16" spans="1:22" x14ac:dyDescent="0.25">
      <c r="A16" s="8" t="s">
        <v>41</v>
      </c>
      <c r="B16" s="14">
        <v>22700.98</v>
      </c>
      <c r="T16" s="2"/>
      <c r="V16" s="3"/>
    </row>
    <row r="17" spans="1:23" x14ac:dyDescent="0.25">
      <c r="A17" s="8" t="s">
        <v>42</v>
      </c>
      <c r="B17" s="14">
        <v>-9260.14</v>
      </c>
      <c r="T17" s="2"/>
      <c r="V17" s="3"/>
    </row>
    <row r="18" spans="1:23" x14ac:dyDescent="0.25">
      <c r="A18" s="8" t="s">
        <v>9</v>
      </c>
      <c r="B18" s="14">
        <v>-2106.2800000000002</v>
      </c>
      <c r="U18" s="2"/>
      <c r="W18" s="3"/>
    </row>
    <row r="19" spans="1:23" ht="15.75" thickBot="1" x14ac:dyDescent="0.3">
      <c r="A19" s="11" t="s">
        <v>10</v>
      </c>
      <c r="B19" s="15">
        <f>SUM(B15:B18)</f>
        <v>23701.600000000006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3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3" x14ac:dyDescent="0.25">
      <c r="A21" s="2"/>
      <c r="B21" s="2"/>
    </row>
    <row r="22" spans="1:23" x14ac:dyDescent="0.25">
      <c r="A22" s="2"/>
      <c r="B22" s="2"/>
    </row>
    <row r="55" spans="9:9" x14ac:dyDescent="0.25">
      <c r="I55" s="17"/>
    </row>
  </sheetData>
  <pageMargins left="0.7" right="0.7" top="0.75" bottom="0.75" header="0.3" footer="0.3"/>
  <pageSetup orientation="landscape" r:id="rId1"/>
  <ignoredErrors>
    <ignoredError sqref="B8:F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7CB0-5DD9-46F7-9EDE-3C5886462B92}">
  <dimension ref="A1:H79"/>
  <sheetViews>
    <sheetView workbookViewId="0">
      <selection activeCell="J75" sqref="J75"/>
    </sheetView>
  </sheetViews>
  <sheetFormatPr defaultRowHeight="15" x14ac:dyDescent="0.25"/>
  <cols>
    <col min="1" max="1" width="36.7109375" customWidth="1"/>
    <col min="2" max="2" width="18.28515625" customWidth="1"/>
    <col min="5" max="5" width="22.5703125" customWidth="1"/>
    <col min="6" max="6" width="22" customWidth="1"/>
    <col min="7" max="7" width="10.140625" customWidth="1"/>
    <col min="8" max="8" width="11.28515625" customWidth="1"/>
  </cols>
  <sheetData>
    <row r="1" spans="1:8" ht="18" x14ac:dyDescent="0.25">
      <c r="A1" s="28" t="s">
        <v>44</v>
      </c>
      <c r="B1" s="29"/>
      <c r="C1" s="29"/>
      <c r="D1" s="29"/>
      <c r="E1" s="29"/>
      <c r="F1" s="29"/>
      <c r="G1" s="29"/>
      <c r="H1" s="29"/>
    </row>
    <row r="2" spans="1:8" ht="18" x14ac:dyDescent="0.25">
      <c r="A2" s="28" t="s">
        <v>14</v>
      </c>
      <c r="B2" s="29"/>
      <c r="C2" s="29"/>
      <c r="D2" s="29"/>
      <c r="E2" s="29"/>
      <c r="F2" s="29"/>
      <c r="G2" s="29"/>
      <c r="H2" s="29"/>
    </row>
    <row r="3" spans="1:8" x14ac:dyDescent="0.25">
      <c r="A3" s="30" t="s">
        <v>45</v>
      </c>
      <c r="B3" s="29"/>
      <c r="C3" s="29"/>
      <c r="D3" s="29"/>
      <c r="E3" s="29"/>
      <c r="F3" s="29"/>
      <c r="G3" s="29"/>
      <c r="H3" s="29"/>
    </row>
    <row r="4" spans="1:8" x14ac:dyDescent="0.25">
      <c r="A4" s="26"/>
      <c r="B4" s="26"/>
      <c r="C4" s="26"/>
      <c r="D4" s="26"/>
      <c r="E4" s="26"/>
      <c r="F4" s="26"/>
      <c r="G4" s="26"/>
      <c r="H4" s="26"/>
    </row>
    <row r="5" spans="1:8" ht="24.75" x14ac:dyDescent="0.25">
      <c r="A5" s="26"/>
      <c r="B5" s="21" t="s">
        <v>15</v>
      </c>
      <c r="C5" s="21" t="s">
        <v>16</v>
      </c>
      <c r="D5" s="21" t="s">
        <v>17</v>
      </c>
      <c r="E5" s="21" t="s">
        <v>18</v>
      </c>
      <c r="F5" s="21" t="s">
        <v>19</v>
      </c>
      <c r="G5" s="21" t="s">
        <v>20</v>
      </c>
      <c r="H5" s="21" t="s">
        <v>21</v>
      </c>
    </row>
    <row r="6" spans="1:8" x14ac:dyDescent="0.25">
      <c r="A6" s="22" t="s">
        <v>22</v>
      </c>
      <c r="B6" s="26"/>
      <c r="C6" s="26"/>
      <c r="D6" s="26"/>
      <c r="E6" s="26"/>
      <c r="F6" s="26"/>
      <c r="G6" s="26"/>
      <c r="H6" s="26"/>
    </row>
    <row r="7" spans="1:8" x14ac:dyDescent="0.25">
      <c r="A7" s="22" t="s">
        <v>23</v>
      </c>
      <c r="B7" s="26"/>
      <c r="C7" s="26"/>
      <c r="D7" s="26"/>
      <c r="E7" s="26"/>
      <c r="F7" s="26"/>
      <c r="G7" s="26"/>
      <c r="H7" s="26"/>
    </row>
    <row r="8" spans="1:8" x14ac:dyDescent="0.25">
      <c r="A8" s="26"/>
      <c r="B8" s="23" t="s">
        <v>24</v>
      </c>
      <c r="C8" s="26"/>
      <c r="D8" s="26"/>
      <c r="E8" s="26"/>
      <c r="F8" s="26"/>
      <c r="G8" s="26"/>
      <c r="H8" s="24">
        <v>2785.47</v>
      </c>
    </row>
    <row r="9" spans="1:8" x14ac:dyDescent="0.25">
      <c r="A9" s="26"/>
      <c r="B9" s="23" t="s">
        <v>46</v>
      </c>
      <c r="C9" s="23" t="s">
        <v>25</v>
      </c>
      <c r="D9" s="23"/>
      <c r="E9" s="23"/>
      <c r="F9" s="23" t="s">
        <v>7</v>
      </c>
      <c r="G9" s="24">
        <v>5.54</v>
      </c>
      <c r="H9" s="24">
        <v>2791.01</v>
      </c>
    </row>
    <row r="10" spans="1:8" x14ac:dyDescent="0.25">
      <c r="A10" s="26"/>
      <c r="B10" s="23" t="s">
        <v>46</v>
      </c>
      <c r="C10" s="23" t="s">
        <v>26</v>
      </c>
      <c r="D10" s="23"/>
      <c r="E10" s="23" t="s">
        <v>7</v>
      </c>
      <c r="F10" s="23"/>
      <c r="G10" s="24">
        <v>-25</v>
      </c>
      <c r="H10" s="24">
        <v>2766.01</v>
      </c>
    </row>
    <row r="11" spans="1:8" x14ac:dyDescent="0.25">
      <c r="A11" s="26"/>
      <c r="B11" s="23" t="s">
        <v>46</v>
      </c>
      <c r="C11" s="23" t="s">
        <v>25</v>
      </c>
      <c r="D11" s="23"/>
      <c r="E11" s="23"/>
      <c r="F11" s="23" t="s">
        <v>7</v>
      </c>
      <c r="G11" s="24">
        <v>24.15</v>
      </c>
      <c r="H11" s="24">
        <v>2790.16</v>
      </c>
    </row>
    <row r="12" spans="1:8" x14ac:dyDescent="0.25">
      <c r="A12" s="26"/>
      <c r="B12" s="23" t="s">
        <v>47</v>
      </c>
      <c r="C12" s="23" t="s">
        <v>25</v>
      </c>
      <c r="D12" s="23"/>
      <c r="E12" s="23"/>
      <c r="F12" s="23" t="s">
        <v>7</v>
      </c>
      <c r="G12" s="24">
        <v>2.79</v>
      </c>
      <c r="H12" s="24">
        <v>2792.95</v>
      </c>
    </row>
    <row r="13" spans="1:8" x14ac:dyDescent="0.25">
      <c r="A13" s="26"/>
      <c r="B13" s="23" t="s">
        <v>48</v>
      </c>
      <c r="C13" s="23" t="s">
        <v>26</v>
      </c>
      <c r="D13" s="23">
        <v>870059</v>
      </c>
      <c r="E13" s="23" t="s">
        <v>30</v>
      </c>
      <c r="F13" s="23" t="s">
        <v>37</v>
      </c>
      <c r="G13" s="24">
        <v>-250</v>
      </c>
      <c r="H13" s="24">
        <v>2542.9499999999998</v>
      </c>
    </row>
    <row r="14" spans="1:8" x14ac:dyDescent="0.25">
      <c r="A14" s="26"/>
      <c r="B14" s="23" t="s">
        <v>48</v>
      </c>
      <c r="C14" s="23" t="s">
        <v>25</v>
      </c>
      <c r="D14" s="23"/>
      <c r="E14" s="23"/>
      <c r="F14" s="23" t="s">
        <v>7</v>
      </c>
      <c r="G14" s="24">
        <v>6.95</v>
      </c>
      <c r="H14" s="24">
        <v>2549.9</v>
      </c>
    </row>
    <row r="15" spans="1:8" x14ac:dyDescent="0.25">
      <c r="A15" s="26"/>
      <c r="B15" s="23" t="s">
        <v>48</v>
      </c>
      <c r="C15" s="23" t="s">
        <v>25</v>
      </c>
      <c r="D15" s="23"/>
      <c r="E15" s="23"/>
      <c r="F15" s="23" t="s">
        <v>3</v>
      </c>
      <c r="G15" s="24">
        <v>23.72</v>
      </c>
      <c r="H15" s="24">
        <v>2573.62</v>
      </c>
    </row>
    <row r="16" spans="1:8" x14ac:dyDescent="0.25">
      <c r="A16" s="26"/>
      <c r="B16" s="23" t="s">
        <v>49</v>
      </c>
      <c r="C16" s="23" t="s">
        <v>25</v>
      </c>
      <c r="D16" s="23"/>
      <c r="E16" s="23"/>
      <c r="F16" s="23" t="s">
        <v>7</v>
      </c>
      <c r="G16" s="24">
        <v>2.54</v>
      </c>
      <c r="H16" s="24">
        <v>2576.16</v>
      </c>
    </row>
    <row r="17" spans="1:8" x14ac:dyDescent="0.25">
      <c r="A17" s="26"/>
      <c r="B17" s="23" t="s">
        <v>50</v>
      </c>
      <c r="C17" s="23" t="s">
        <v>25</v>
      </c>
      <c r="D17" s="23"/>
      <c r="E17" s="23"/>
      <c r="F17" s="23" t="s">
        <v>3</v>
      </c>
      <c r="G17" s="24">
        <v>9.31</v>
      </c>
      <c r="H17" s="24">
        <v>2585.4699999999998</v>
      </c>
    </row>
    <row r="18" spans="1:8" x14ac:dyDescent="0.25">
      <c r="A18" s="26"/>
      <c r="B18" s="23" t="s">
        <v>50</v>
      </c>
      <c r="C18" s="23" t="s">
        <v>25</v>
      </c>
      <c r="D18" s="23"/>
      <c r="E18" s="23"/>
      <c r="F18" s="23" t="s">
        <v>7</v>
      </c>
      <c r="G18" s="24">
        <v>9.41</v>
      </c>
      <c r="H18" s="24">
        <v>2594.88</v>
      </c>
    </row>
    <row r="19" spans="1:8" x14ac:dyDescent="0.25">
      <c r="A19" s="26"/>
      <c r="B19" s="23" t="s">
        <v>51</v>
      </c>
      <c r="C19" s="23" t="s">
        <v>25</v>
      </c>
      <c r="D19" s="23"/>
      <c r="E19" s="23"/>
      <c r="F19" s="23" t="s">
        <v>7</v>
      </c>
      <c r="G19" s="24">
        <v>2.5499999999999998</v>
      </c>
      <c r="H19" s="24">
        <v>2597.4299999999998</v>
      </c>
    </row>
    <row r="20" spans="1:8" ht="23.25" x14ac:dyDescent="0.25">
      <c r="A20" s="26"/>
      <c r="B20" s="23" t="s">
        <v>52</v>
      </c>
      <c r="C20" s="23" t="s">
        <v>26</v>
      </c>
      <c r="D20" s="23"/>
      <c r="E20" s="23" t="s">
        <v>53</v>
      </c>
      <c r="F20" s="23" t="s">
        <v>54</v>
      </c>
      <c r="G20" s="24">
        <v>-1000</v>
      </c>
      <c r="H20" s="24">
        <v>1597.43</v>
      </c>
    </row>
    <row r="21" spans="1:8" x14ac:dyDescent="0.25">
      <c r="A21" s="26"/>
      <c r="B21" s="23" t="s">
        <v>52</v>
      </c>
      <c r="C21" s="23" t="s">
        <v>25</v>
      </c>
      <c r="D21" s="23"/>
      <c r="E21" s="23"/>
      <c r="F21" s="23" t="s">
        <v>7</v>
      </c>
      <c r="G21" s="24">
        <v>226.17</v>
      </c>
      <c r="H21" s="24">
        <v>1823.6</v>
      </c>
    </row>
    <row r="22" spans="1:8" x14ac:dyDescent="0.25">
      <c r="A22" s="26"/>
      <c r="B22" s="23" t="s">
        <v>52</v>
      </c>
      <c r="C22" s="23" t="s">
        <v>25</v>
      </c>
      <c r="D22" s="23"/>
      <c r="E22" s="23"/>
      <c r="F22" s="23" t="s">
        <v>3</v>
      </c>
      <c r="G22" s="24">
        <v>47.75</v>
      </c>
      <c r="H22" s="24">
        <v>1871.35</v>
      </c>
    </row>
    <row r="23" spans="1:8" x14ac:dyDescent="0.25">
      <c r="A23" s="26"/>
      <c r="B23" s="23" t="s">
        <v>55</v>
      </c>
      <c r="C23" s="23" t="s">
        <v>25</v>
      </c>
      <c r="D23" s="23"/>
      <c r="E23" s="23"/>
      <c r="F23" s="23" t="s">
        <v>7</v>
      </c>
      <c r="G23" s="24">
        <v>31.78</v>
      </c>
      <c r="H23" s="24">
        <v>1903.13</v>
      </c>
    </row>
    <row r="24" spans="1:8" x14ac:dyDescent="0.25">
      <c r="A24" s="26"/>
      <c r="B24" s="23" t="s">
        <v>56</v>
      </c>
      <c r="C24" s="23" t="s">
        <v>25</v>
      </c>
      <c r="D24" s="23"/>
      <c r="E24" s="23"/>
      <c r="F24" s="23" t="s">
        <v>7</v>
      </c>
      <c r="G24" s="24">
        <v>97.66</v>
      </c>
      <c r="H24" s="24">
        <v>2000.79</v>
      </c>
    </row>
    <row r="25" spans="1:8" x14ac:dyDescent="0.25">
      <c r="A25" s="26"/>
      <c r="B25" s="23" t="s">
        <v>57</v>
      </c>
      <c r="C25" s="23" t="s">
        <v>25</v>
      </c>
      <c r="D25" s="23"/>
      <c r="E25" s="23"/>
      <c r="F25" s="23" t="s">
        <v>7</v>
      </c>
      <c r="G25" s="24">
        <v>136.69</v>
      </c>
      <c r="H25" s="24">
        <v>2137.48</v>
      </c>
    </row>
    <row r="26" spans="1:8" x14ac:dyDescent="0.25">
      <c r="A26" s="26"/>
      <c r="B26" s="23" t="s">
        <v>57</v>
      </c>
      <c r="C26" s="23" t="s">
        <v>25</v>
      </c>
      <c r="D26" s="23"/>
      <c r="E26" s="23"/>
      <c r="F26" s="23" t="s">
        <v>7</v>
      </c>
      <c r="G26" s="24">
        <v>24.3</v>
      </c>
      <c r="H26" s="24">
        <v>2161.7800000000002</v>
      </c>
    </row>
    <row r="27" spans="1:8" x14ac:dyDescent="0.25">
      <c r="A27" s="26"/>
      <c r="B27" s="23" t="s">
        <v>57</v>
      </c>
      <c r="C27" s="23" t="s">
        <v>25</v>
      </c>
      <c r="D27" s="23"/>
      <c r="E27" s="23"/>
      <c r="F27" s="23" t="s">
        <v>7</v>
      </c>
      <c r="G27" s="24">
        <v>884.98</v>
      </c>
      <c r="H27" s="24">
        <v>3046.76</v>
      </c>
    </row>
    <row r="28" spans="1:8" x14ac:dyDescent="0.25">
      <c r="A28" s="26"/>
      <c r="B28" s="23" t="s">
        <v>58</v>
      </c>
      <c r="C28" s="23" t="s">
        <v>25</v>
      </c>
      <c r="D28" s="23"/>
      <c r="E28" s="23"/>
      <c r="F28" s="23" t="s">
        <v>7</v>
      </c>
      <c r="G28" s="24">
        <v>4.51</v>
      </c>
      <c r="H28" s="24">
        <v>3051.27</v>
      </c>
    </row>
    <row r="29" spans="1:8" x14ac:dyDescent="0.25">
      <c r="A29" s="26"/>
      <c r="B29" s="23" t="s">
        <v>59</v>
      </c>
      <c r="C29" s="23" t="s">
        <v>25</v>
      </c>
      <c r="D29" s="23"/>
      <c r="E29" s="23"/>
      <c r="F29" s="23" t="s">
        <v>3</v>
      </c>
      <c r="G29" s="24">
        <v>7.39</v>
      </c>
      <c r="H29" s="24">
        <v>3058.66</v>
      </c>
    </row>
    <row r="30" spans="1:8" x14ac:dyDescent="0.25">
      <c r="A30" s="26"/>
      <c r="B30" s="23" t="s">
        <v>60</v>
      </c>
      <c r="C30" s="23" t="s">
        <v>26</v>
      </c>
      <c r="D30" s="23"/>
      <c r="E30" s="23" t="s">
        <v>61</v>
      </c>
      <c r="F30" s="23" t="s">
        <v>62</v>
      </c>
      <c r="G30" s="24">
        <v>-178</v>
      </c>
      <c r="H30" s="24">
        <v>2880.66</v>
      </c>
    </row>
    <row r="31" spans="1:8" x14ac:dyDescent="0.25">
      <c r="A31" s="26"/>
      <c r="B31" s="23" t="s">
        <v>60</v>
      </c>
      <c r="C31" s="23" t="s">
        <v>25</v>
      </c>
      <c r="D31" s="23"/>
      <c r="E31" s="23"/>
      <c r="F31" s="23" t="s">
        <v>7</v>
      </c>
      <c r="G31" s="24">
        <v>24.16</v>
      </c>
      <c r="H31" s="24">
        <v>2904.82</v>
      </c>
    </row>
    <row r="32" spans="1:8" x14ac:dyDescent="0.25">
      <c r="A32" s="26"/>
      <c r="B32" s="23" t="s">
        <v>63</v>
      </c>
      <c r="C32" s="23" t="s">
        <v>26</v>
      </c>
      <c r="D32" s="23"/>
      <c r="E32" s="23" t="s">
        <v>28</v>
      </c>
      <c r="F32" s="23" t="s">
        <v>64</v>
      </c>
      <c r="G32" s="24">
        <v>-60</v>
      </c>
      <c r="H32" s="24">
        <v>2844.82</v>
      </c>
    </row>
    <row r="33" spans="1:8" x14ac:dyDescent="0.25">
      <c r="A33" s="26"/>
      <c r="B33" s="23" t="s">
        <v>63</v>
      </c>
      <c r="C33" s="23" t="s">
        <v>26</v>
      </c>
      <c r="D33" s="23"/>
      <c r="E33" s="23" t="s">
        <v>27</v>
      </c>
      <c r="F33" s="23"/>
      <c r="G33" s="24">
        <v>-60.93</v>
      </c>
      <c r="H33" s="24">
        <v>2783.89</v>
      </c>
    </row>
    <row r="34" spans="1:8" x14ac:dyDescent="0.25">
      <c r="A34" s="26"/>
      <c r="B34" s="23" t="s">
        <v>63</v>
      </c>
      <c r="C34" s="23" t="s">
        <v>25</v>
      </c>
      <c r="D34" s="23"/>
      <c r="E34" s="23"/>
      <c r="F34" s="23" t="s">
        <v>7</v>
      </c>
      <c r="G34" s="24">
        <v>9.6199999999999992</v>
      </c>
      <c r="H34" s="24">
        <v>2793.51</v>
      </c>
    </row>
    <row r="35" spans="1:8" ht="23.25" x14ac:dyDescent="0.25">
      <c r="A35" s="26"/>
      <c r="B35" s="23" t="s">
        <v>63</v>
      </c>
      <c r="C35" s="23" t="s">
        <v>38</v>
      </c>
      <c r="D35" s="23"/>
      <c r="E35" s="23" t="s">
        <v>65</v>
      </c>
      <c r="F35" s="23" t="s">
        <v>66</v>
      </c>
      <c r="G35" s="24">
        <v>1000</v>
      </c>
      <c r="H35" s="24">
        <v>3793.51</v>
      </c>
    </row>
    <row r="36" spans="1:8" x14ac:dyDescent="0.25">
      <c r="A36" s="26"/>
      <c r="B36" s="23" t="s">
        <v>63</v>
      </c>
      <c r="C36" s="23" t="s">
        <v>38</v>
      </c>
      <c r="D36" s="23"/>
      <c r="E36" s="23" t="s">
        <v>67</v>
      </c>
      <c r="F36" s="23" t="s">
        <v>68</v>
      </c>
      <c r="G36" s="24">
        <v>1000</v>
      </c>
      <c r="H36" s="24">
        <v>4793.51</v>
      </c>
    </row>
    <row r="37" spans="1:8" ht="23.25" x14ac:dyDescent="0.25">
      <c r="A37" s="26"/>
      <c r="B37" s="23" t="s">
        <v>63</v>
      </c>
      <c r="C37" s="23" t="s">
        <v>38</v>
      </c>
      <c r="D37" s="23"/>
      <c r="E37" s="23" t="s">
        <v>69</v>
      </c>
      <c r="F37" s="23" t="s">
        <v>66</v>
      </c>
      <c r="G37" s="24">
        <v>890.86</v>
      </c>
      <c r="H37" s="24">
        <v>5684.37</v>
      </c>
    </row>
    <row r="38" spans="1:8" x14ac:dyDescent="0.25">
      <c r="A38" s="26"/>
      <c r="B38" s="23" t="s">
        <v>63</v>
      </c>
      <c r="C38" s="23" t="s">
        <v>38</v>
      </c>
      <c r="D38" s="23"/>
      <c r="E38" s="23" t="s">
        <v>69</v>
      </c>
      <c r="F38" s="23" t="s">
        <v>70</v>
      </c>
      <c r="G38" s="24">
        <v>890.85</v>
      </c>
      <c r="H38" s="24">
        <v>6575.22</v>
      </c>
    </row>
    <row r="39" spans="1:8" x14ac:dyDescent="0.25">
      <c r="A39" s="26"/>
      <c r="B39" s="23" t="s">
        <v>71</v>
      </c>
      <c r="C39" s="23" t="s">
        <v>26</v>
      </c>
      <c r="D39" s="23"/>
      <c r="E39" s="23" t="s">
        <v>29</v>
      </c>
      <c r="F39" s="23"/>
      <c r="G39" s="24">
        <v>-90</v>
      </c>
      <c r="H39" s="24">
        <v>6485.22</v>
      </c>
    </row>
    <row r="40" spans="1:8" x14ac:dyDescent="0.25">
      <c r="A40" s="26"/>
      <c r="B40" s="23" t="s">
        <v>71</v>
      </c>
      <c r="C40" s="23" t="s">
        <v>25</v>
      </c>
      <c r="D40" s="23"/>
      <c r="E40" s="23"/>
      <c r="F40" s="23" t="s">
        <v>7</v>
      </c>
      <c r="G40" s="24">
        <v>155.59</v>
      </c>
      <c r="H40" s="24">
        <v>6640.81</v>
      </c>
    </row>
    <row r="41" spans="1:8" x14ac:dyDescent="0.25">
      <c r="A41" s="26"/>
      <c r="B41" s="23" t="s">
        <v>71</v>
      </c>
      <c r="C41" s="23" t="s">
        <v>25</v>
      </c>
      <c r="D41" s="23"/>
      <c r="E41" s="23"/>
      <c r="F41" s="23" t="s">
        <v>7</v>
      </c>
      <c r="G41" s="24">
        <v>684.14</v>
      </c>
      <c r="H41" s="24">
        <v>7324.95</v>
      </c>
    </row>
    <row r="42" spans="1:8" x14ac:dyDescent="0.25">
      <c r="A42" s="26"/>
      <c r="B42" s="23" t="s">
        <v>72</v>
      </c>
      <c r="C42" s="23" t="s">
        <v>25</v>
      </c>
      <c r="D42" s="23"/>
      <c r="E42" s="23"/>
      <c r="F42" s="23" t="s">
        <v>7</v>
      </c>
      <c r="G42" s="24">
        <v>14.48</v>
      </c>
      <c r="H42" s="24">
        <v>7339.43</v>
      </c>
    </row>
    <row r="43" spans="1:8" x14ac:dyDescent="0.25">
      <c r="A43" s="26"/>
      <c r="B43" s="23" t="s">
        <v>73</v>
      </c>
      <c r="C43" s="23" t="s">
        <v>26</v>
      </c>
      <c r="D43" s="23"/>
      <c r="E43" s="23" t="s">
        <v>7</v>
      </c>
      <c r="F43" s="23"/>
      <c r="G43" s="24">
        <v>-108.83</v>
      </c>
      <c r="H43" s="24">
        <v>7230.6</v>
      </c>
    </row>
    <row r="44" spans="1:8" x14ac:dyDescent="0.25">
      <c r="A44" s="26"/>
      <c r="B44" s="23" t="s">
        <v>73</v>
      </c>
      <c r="C44" s="23" t="s">
        <v>25</v>
      </c>
      <c r="D44" s="23"/>
      <c r="E44" s="23"/>
      <c r="F44" s="23" t="s">
        <v>7</v>
      </c>
      <c r="G44" s="24">
        <v>367.22</v>
      </c>
      <c r="H44" s="24">
        <v>7597.82</v>
      </c>
    </row>
    <row r="45" spans="1:8" x14ac:dyDescent="0.25">
      <c r="A45" s="26"/>
      <c r="B45" s="23" t="s">
        <v>74</v>
      </c>
      <c r="C45" s="23" t="s">
        <v>26</v>
      </c>
      <c r="D45" s="23"/>
      <c r="E45" s="23" t="s">
        <v>31</v>
      </c>
      <c r="F45" s="23"/>
      <c r="G45" s="24">
        <v>-219</v>
      </c>
      <c r="H45" s="24">
        <v>7378.82</v>
      </c>
    </row>
    <row r="46" spans="1:8" x14ac:dyDescent="0.25">
      <c r="A46" s="26"/>
      <c r="B46" s="23" t="s">
        <v>74</v>
      </c>
      <c r="C46" s="23" t="s">
        <v>26</v>
      </c>
      <c r="D46" s="23"/>
      <c r="E46" s="23" t="s">
        <v>32</v>
      </c>
      <c r="F46" s="23"/>
      <c r="G46" s="24">
        <v>-25</v>
      </c>
      <c r="H46" s="24">
        <v>7353.82</v>
      </c>
    </row>
    <row r="47" spans="1:8" x14ac:dyDescent="0.25">
      <c r="A47" s="26"/>
      <c r="B47" s="23" t="s">
        <v>74</v>
      </c>
      <c r="C47" s="23" t="s">
        <v>25</v>
      </c>
      <c r="D47" s="23"/>
      <c r="E47" s="23"/>
      <c r="F47" s="23" t="s">
        <v>7</v>
      </c>
      <c r="G47" s="24">
        <v>340.84</v>
      </c>
      <c r="H47" s="24">
        <v>7694.66</v>
      </c>
    </row>
    <row r="48" spans="1:8" x14ac:dyDescent="0.25">
      <c r="A48" s="26"/>
      <c r="B48" s="23" t="s">
        <v>75</v>
      </c>
      <c r="C48" s="23" t="s">
        <v>25</v>
      </c>
      <c r="D48" s="23"/>
      <c r="E48" s="23"/>
      <c r="F48" s="23" t="s">
        <v>3</v>
      </c>
      <c r="G48" s="24">
        <v>9.31</v>
      </c>
      <c r="H48" s="24">
        <v>7703.97</v>
      </c>
    </row>
    <row r="49" spans="1:8" x14ac:dyDescent="0.25">
      <c r="A49" s="26"/>
      <c r="B49" s="23" t="s">
        <v>75</v>
      </c>
      <c r="C49" s="23" t="s">
        <v>25</v>
      </c>
      <c r="D49" s="23"/>
      <c r="E49" s="23"/>
      <c r="F49" s="23" t="s">
        <v>7</v>
      </c>
      <c r="G49" s="24">
        <v>182.56</v>
      </c>
      <c r="H49" s="24">
        <v>7886.53</v>
      </c>
    </row>
    <row r="50" spans="1:8" x14ac:dyDescent="0.25">
      <c r="A50" s="26"/>
      <c r="B50" s="23" t="s">
        <v>76</v>
      </c>
      <c r="C50" s="23" t="s">
        <v>26</v>
      </c>
      <c r="D50" s="23"/>
      <c r="E50" s="23" t="s">
        <v>33</v>
      </c>
      <c r="F50" s="23"/>
      <c r="G50" s="24">
        <v>-59</v>
      </c>
      <c r="H50" s="24">
        <v>7827.53</v>
      </c>
    </row>
    <row r="51" spans="1:8" x14ac:dyDescent="0.25">
      <c r="A51" s="26"/>
      <c r="B51" s="23" t="s">
        <v>76</v>
      </c>
      <c r="C51" s="23" t="s">
        <v>25</v>
      </c>
      <c r="D51" s="23"/>
      <c r="E51" s="23"/>
      <c r="F51" s="23" t="s">
        <v>7</v>
      </c>
      <c r="G51" s="24">
        <v>48.65</v>
      </c>
      <c r="H51" s="24">
        <v>7876.18</v>
      </c>
    </row>
    <row r="52" spans="1:8" x14ac:dyDescent="0.25">
      <c r="A52" s="26"/>
      <c r="B52" s="23" t="s">
        <v>76</v>
      </c>
      <c r="C52" s="23" t="s">
        <v>25</v>
      </c>
      <c r="D52" s="23"/>
      <c r="E52" s="23"/>
      <c r="F52" s="23" t="s">
        <v>7</v>
      </c>
      <c r="G52" s="24">
        <v>104.07</v>
      </c>
      <c r="H52" s="24">
        <v>7980.25</v>
      </c>
    </row>
    <row r="53" spans="1:8" x14ac:dyDescent="0.25">
      <c r="A53" s="26"/>
      <c r="B53" s="23" t="s">
        <v>77</v>
      </c>
      <c r="C53" s="23" t="s">
        <v>26</v>
      </c>
      <c r="D53" s="23"/>
      <c r="E53" s="23" t="s">
        <v>7</v>
      </c>
      <c r="F53" s="23"/>
      <c r="G53" s="24">
        <v>-25</v>
      </c>
      <c r="H53" s="24">
        <v>7955.25</v>
      </c>
    </row>
    <row r="54" spans="1:8" x14ac:dyDescent="0.25">
      <c r="A54" s="26"/>
      <c r="B54" s="23" t="s">
        <v>77</v>
      </c>
      <c r="C54" s="23" t="s">
        <v>25</v>
      </c>
      <c r="D54" s="23"/>
      <c r="E54" s="23"/>
      <c r="F54" s="23" t="s">
        <v>7</v>
      </c>
      <c r="G54" s="24">
        <v>149.85</v>
      </c>
      <c r="H54" s="24">
        <v>8105.1</v>
      </c>
    </row>
    <row r="55" spans="1:8" x14ac:dyDescent="0.25">
      <c r="A55" s="26"/>
      <c r="B55" s="23" t="s">
        <v>78</v>
      </c>
      <c r="C55" s="23" t="s">
        <v>38</v>
      </c>
      <c r="D55" s="23"/>
      <c r="E55" s="23" t="s">
        <v>79</v>
      </c>
      <c r="F55" s="23" t="s">
        <v>68</v>
      </c>
      <c r="G55" s="24">
        <v>1000</v>
      </c>
      <c r="H55" s="24">
        <v>9105.1</v>
      </c>
    </row>
    <row r="56" spans="1:8" x14ac:dyDescent="0.25">
      <c r="A56" s="26"/>
      <c r="B56" s="23" t="s">
        <v>78</v>
      </c>
      <c r="C56" s="23" t="s">
        <v>25</v>
      </c>
      <c r="D56" s="23"/>
      <c r="E56" s="23"/>
      <c r="F56" s="23" t="s">
        <v>7</v>
      </c>
      <c r="G56" s="24">
        <v>2.77</v>
      </c>
      <c r="H56" s="24">
        <v>9107.8700000000008</v>
      </c>
    </row>
    <row r="57" spans="1:8" x14ac:dyDescent="0.25">
      <c r="A57" s="26"/>
      <c r="B57" s="23" t="s">
        <v>80</v>
      </c>
      <c r="C57" s="23" t="s">
        <v>25</v>
      </c>
      <c r="D57" s="23"/>
      <c r="E57" s="23"/>
      <c r="F57" s="23" t="s">
        <v>7</v>
      </c>
      <c r="G57" s="24">
        <v>764.48</v>
      </c>
      <c r="H57" s="24">
        <v>9872.35</v>
      </c>
    </row>
    <row r="58" spans="1:8" x14ac:dyDescent="0.25">
      <c r="A58" s="26"/>
      <c r="B58" s="23" t="s">
        <v>81</v>
      </c>
      <c r="C58" s="23" t="s">
        <v>38</v>
      </c>
      <c r="D58" s="23"/>
      <c r="E58" s="23" t="s">
        <v>82</v>
      </c>
      <c r="F58" s="23" t="s">
        <v>68</v>
      </c>
      <c r="G58" s="24">
        <v>250</v>
      </c>
      <c r="H58" s="24">
        <v>10122.35</v>
      </c>
    </row>
    <row r="59" spans="1:8" x14ac:dyDescent="0.25">
      <c r="A59" s="26"/>
      <c r="B59" s="23" t="s">
        <v>81</v>
      </c>
      <c r="C59" s="23" t="s">
        <v>25</v>
      </c>
      <c r="D59" s="23"/>
      <c r="E59" s="23"/>
      <c r="F59" s="23" t="s">
        <v>7</v>
      </c>
      <c r="G59" s="24">
        <v>578.98</v>
      </c>
      <c r="H59" s="24">
        <v>10701.33</v>
      </c>
    </row>
    <row r="60" spans="1:8" x14ac:dyDescent="0.25">
      <c r="A60" s="22" t="s">
        <v>94</v>
      </c>
      <c r="B60" s="26"/>
      <c r="C60" s="26"/>
      <c r="D60" s="26"/>
      <c r="E60" s="26"/>
      <c r="F60" s="26"/>
      <c r="G60" s="25">
        <v>7915.86</v>
      </c>
      <c r="H60" s="26"/>
    </row>
    <row r="62" spans="1:8" x14ac:dyDescent="0.25">
      <c r="A62" s="22" t="s">
        <v>22</v>
      </c>
      <c r="B62" s="26"/>
      <c r="C62" s="26"/>
      <c r="D62" s="26"/>
      <c r="E62" s="26"/>
      <c r="F62" s="26"/>
      <c r="G62" s="26"/>
      <c r="H62" s="26"/>
    </row>
    <row r="63" spans="1:8" x14ac:dyDescent="0.25">
      <c r="A63" s="22" t="s">
        <v>34</v>
      </c>
      <c r="B63" s="26"/>
      <c r="C63" s="26"/>
      <c r="D63" s="26"/>
      <c r="E63" s="26"/>
      <c r="F63" s="26"/>
      <c r="G63" s="26"/>
      <c r="H63" s="26"/>
    </row>
    <row r="64" spans="1:8" x14ac:dyDescent="0.25">
      <c r="A64" s="26"/>
      <c r="B64" s="23" t="s">
        <v>24</v>
      </c>
      <c r="C64" s="26"/>
      <c r="D64" s="26"/>
      <c r="E64" s="26"/>
      <c r="F64" s="26"/>
      <c r="G64" s="26"/>
      <c r="H64" s="24">
        <v>490</v>
      </c>
    </row>
    <row r="65" spans="1:8" ht="23.25" x14ac:dyDescent="0.25">
      <c r="A65" s="26"/>
      <c r="B65" s="23" t="s">
        <v>56</v>
      </c>
      <c r="C65" s="23" t="s">
        <v>25</v>
      </c>
      <c r="D65" s="23"/>
      <c r="E65" s="23" t="s">
        <v>88</v>
      </c>
      <c r="F65" s="23" t="s">
        <v>83</v>
      </c>
      <c r="G65" s="24">
        <v>22700.98</v>
      </c>
      <c r="H65" s="24">
        <v>23190.98</v>
      </c>
    </row>
    <row r="66" spans="1:8" x14ac:dyDescent="0.25">
      <c r="A66" s="26"/>
      <c r="B66" s="23" t="s">
        <v>63</v>
      </c>
      <c r="C66" s="23" t="s">
        <v>38</v>
      </c>
      <c r="D66" s="23"/>
      <c r="E66" s="23" t="s">
        <v>69</v>
      </c>
      <c r="F66" s="23" t="s">
        <v>86</v>
      </c>
      <c r="G66" s="24">
        <v>890.86</v>
      </c>
      <c r="H66" s="24">
        <v>24081.84</v>
      </c>
    </row>
    <row r="67" spans="1:8" ht="45.75" x14ac:dyDescent="0.25">
      <c r="A67" s="26"/>
      <c r="B67" s="23" t="s">
        <v>63</v>
      </c>
      <c r="C67" s="23" t="s">
        <v>26</v>
      </c>
      <c r="D67" s="23"/>
      <c r="E67" s="23" t="s">
        <v>65</v>
      </c>
      <c r="F67" s="23" t="s">
        <v>84</v>
      </c>
      <c r="G67" s="24">
        <v>-2672.57</v>
      </c>
      <c r="H67" s="24">
        <v>21409.27</v>
      </c>
    </row>
    <row r="68" spans="1:8" ht="45.75" x14ac:dyDescent="0.25">
      <c r="A68" s="26"/>
      <c r="B68" s="23" t="s">
        <v>63</v>
      </c>
      <c r="C68" s="23" t="s">
        <v>26</v>
      </c>
      <c r="D68" s="23"/>
      <c r="E68" s="23" t="s">
        <v>69</v>
      </c>
      <c r="F68" s="23" t="s">
        <v>84</v>
      </c>
      <c r="G68" s="24">
        <v>-2672.57</v>
      </c>
      <c r="H68" s="24">
        <v>18736.7</v>
      </c>
    </row>
    <row r="69" spans="1:8" x14ac:dyDescent="0.25">
      <c r="A69" s="26"/>
      <c r="B69" s="23" t="s">
        <v>72</v>
      </c>
      <c r="C69" s="23" t="s">
        <v>38</v>
      </c>
      <c r="D69" s="23"/>
      <c r="E69" s="23" t="s">
        <v>35</v>
      </c>
      <c r="F69" s="23" t="s">
        <v>85</v>
      </c>
      <c r="G69" s="24">
        <v>7.0000000000000007E-2</v>
      </c>
      <c r="H69" s="24">
        <v>18736.77</v>
      </c>
    </row>
    <row r="70" spans="1:8" ht="68.25" x14ac:dyDescent="0.25">
      <c r="A70" s="26"/>
      <c r="B70" s="23" t="s">
        <v>76</v>
      </c>
      <c r="C70" s="23" t="s">
        <v>25</v>
      </c>
      <c r="D70" s="23"/>
      <c r="E70" s="23" t="s">
        <v>87</v>
      </c>
      <c r="F70" s="23" t="s">
        <v>91</v>
      </c>
      <c r="G70" s="24">
        <v>-3915</v>
      </c>
      <c r="H70" s="24">
        <v>14821.77</v>
      </c>
    </row>
    <row r="71" spans="1:8" x14ac:dyDescent="0.25">
      <c r="A71" s="22" t="s">
        <v>95</v>
      </c>
      <c r="B71" s="26"/>
      <c r="C71" s="26"/>
      <c r="D71" s="26"/>
      <c r="E71" s="26"/>
      <c r="F71" s="26"/>
      <c r="G71" s="25">
        <v>14331.77</v>
      </c>
      <c r="H71" s="26"/>
    </row>
    <row r="73" spans="1:8" x14ac:dyDescent="0.25">
      <c r="A73" s="22" t="s">
        <v>36</v>
      </c>
      <c r="B73" s="26"/>
      <c r="C73" s="26"/>
      <c r="D73" s="26"/>
      <c r="E73" s="26"/>
      <c r="F73" s="26"/>
      <c r="G73" s="26"/>
      <c r="H73" s="26"/>
    </row>
    <row r="74" spans="1:8" x14ac:dyDescent="0.25">
      <c r="A74" s="26"/>
      <c r="B74" s="23" t="s">
        <v>24</v>
      </c>
      <c r="C74" s="26"/>
      <c r="D74" s="26"/>
      <c r="E74" s="26"/>
      <c r="F74" s="26"/>
      <c r="G74" s="26"/>
      <c r="H74" s="24">
        <v>100</v>
      </c>
    </row>
    <row r="75" spans="1:8" ht="45.75" x14ac:dyDescent="0.25">
      <c r="A75" s="26"/>
      <c r="B75" s="23" t="s">
        <v>76</v>
      </c>
      <c r="C75" s="23" t="s">
        <v>26</v>
      </c>
      <c r="D75" s="23"/>
      <c r="E75" s="23" t="s">
        <v>92</v>
      </c>
      <c r="F75" s="23" t="s">
        <v>84</v>
      </c>
      <c r="G75" s="24">
        <v>-3915</v>
      </c>
      <c r="H75" s="24">
        <v>-3815</v>
      </c>
    </row>
    <row r="76" spans="1:8" ht="68.25" x14ac:dyDescent="0.25">
      <c r="A76" s="26"/>
      <c r="B76" s="23" t="s">
        <v>76</v>
      </c>
      <c r="C76" s="23" t="s">
        <v>25</v>
      </c>
      <c r="D76" s="23"/>
      <c r="E76" s="23"/>
      <c r="F76" s="23" t="s">
        <v>93</v>
      </c>
      <c r="G76" s="24">
        <v>3915</v>
      </c>
      <c r="H76" s="24">
        <v>100</v>
      </c>
    </row>
    <row r="77" spans="1:8" ht="34.5" x14ac:dyDescent="0.25">
      <c r="A77" s="26"/>
      <c r="B77" s="23" t="s">
        <v>77</v>
      </c>
      <c r="C77" s="23" t="s">
        <v>38</v>
      </c>
      <c r="D77" s="23"/>
      <c r="E77" s="23" t="s">
        <v>89</v>
      </c>
      <c r="F77" s="23" t="s">
        <v>90</v>
      </c>
      <c r="G77" s="24">
        <v>1000</v>
      </c>
      <c r="H77" s="24">
        <v>1100</v>
      </c>
    </row>
    <row r="78" spans="1:8" x14ac:dyDescent="0.25">
      <c r="A78" s="22" t="s">
        <v>96</v>
      </c>
      <c r="B78" s="26"/>
      <c r="C78" s="26"/>
      <c r="D78" s="26"/>
      <c r="E78" s="26"/>
      <c r="F78" s="26"/>
      <c r="G78" s="25">
        <v>1000</v>
      </c>
      <c r="H78" s="26"/>
    </row>
    <row r="79" spans="1:8" x14ac:dyDescent="0.25">
      <c r="A79" s="22" t="s">
        <v>97</v>
      </c>
      <c r="B79" s="26"/>
      <c r="C79" s="26"/>
      <c r="D79" s="26"/>
      <c r="E79" s="26"/>
      <c r="F79" s="26"/>
      <c r="G79" s="25">
        <v>23247.63</v>
      </c>
      <c r="H79" s="26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Balances &amp; Cash Flow</vt:lpstr>
      <vt:lpstr>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Godown</dc:creator>
  <cp:lastModifiedBy>Evan Durkovic</cp:lastModifiedBy>
  <cp:lastPrinted>2018-02-02T21:58:14Z</cp:lastPrinted>
  <dcterms:created xsi:type="dcterms:W3CDTF">2017-02-13T23:22:45Z</dcterms:created>
  <dcterms:modified xsi:type="dcterms:W3CDTF">2019-05-13T19:05:36Z</dcterms:modified>
</cp:coreProperties>
</file>